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岗石 (2)" sheetId="5" r:id="rId1"/>
  </sheets>
  <definedNames>
    <definedName name="_xlnm.Print_Titles" localSheetId="0">'花岗石 (2)'!$2:$2</definedName>
    <definedName name="_xlnm.Print_Area" localSheetId="0">'花岗石 (2)'!$A$1:$I$34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A754254E796E412FB658F8B11AD896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7875" y="12285345"/>
          <a:ext cx="2527935" cy="1560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B0E0C335A6A495A96619BD988ADCA6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1410" y="5603875"/>
          <a:ext cx="1216660" cy="892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E7FE757513604F50A7E653F125D140D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28410" y="7924800"/>
          <a:ext cx="1367155" cy="1280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E79CA4E7AAC444682A43F4F0B14BCC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835015" y="19176365"/>
          <a:ext cx="2828925" cy="1292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FE0D7F205D964E3BB050B224378B6F6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73420" y="18122900"/>
          <a:ext cx="4638675" cy="4286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5EF165491AD48DABD16749E741BC34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24265" y="8103870"/>
          <a:ext cx="1318260" cy="694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BD03E738F4E943F6A263E353C753B85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63940" y="18122900"/>
          <a:ext cx="5143500" cy="22574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<sst xmlns="http://schemas.openxmlformats.org/spreadsheetml/2006/main" count="100" uniqueCount="60">
  <si>
    <t>2023年“P”项目花岗石采购报价表</t>
  </si>
  <si>
    <t/>
  </si>
  <si>
    <t>序号</t>
  </si>
  <si>
    <t>材料名称</t>
  </si>
  <si>
    <t>规格（mm）</t>
  </si>
  <si>
    <t>单位</t>
  </si>
  <si>
    <t>数量</t>
  </si>
  <si>
    <t>全费用单价限价（元）</t>
  </si>
  <si>
    <t>供应商所报单价（元）</t>
  </si>
  <si>
    <t>合计</t>
  </si>
  <si>
    <t>备注</t>
  </si>
  <si>
    <t>芝麻灰花岗岩烧面路缘石</t>
  </si>
  <si>
    <r>
      <rPr>
        <sz val="11"/>
        <rFont val="宋体"/>
        <charset val="134"/>
        <scheme val="minor"/>
      </rPr>
      <t>600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150×300</t>
    </r>
  </si>
  <si>
    <t>m</t>
  </si>
  <si>
    <t>芝麻灰荔枝面花岗石</t>
  </si>
  <si>
    <r>
      <rPr>
        <sz val="11"/>
        <rFont val="宋体"/>
        <charset val="134"/>
        <scheme val="minor"/>
      </rPr>
      <t>900</t>
    </r>
    <r>
      <rPr>
        <sz val="11"/>
        <rFont val="Arial"/>
        <charset val="134"/>
      </rPr>
      <t>×</t>
    </r>
    <r>
      <rPr>
        <sz val="11"/>
        <rFont val="宋体"/>
        <charset val="134"/>
      </rPr>
      <t>3</t>
    </r>
    <r>
      <rPr>
        <sz val="11"/>
        <rFont val="宋体"/>
        <charset val="134"/>
        <scheme val="minor"/>
      </rPr>
      <t>00×</t>
    </r>
    <r>
      <rPr>
        <sz val="11"/>
        <rFont val="宋体"/>
        <charset val="134"/>
      </rPr>
      <t>50</t>
    </r>
  </si>
  <si>
    <t>㎡</t>
  </si>
  <si>
    <r>
      <rPr>
        <sz val="11"/>
        <rFont val="宋体"/>
        <charset val="134"/>
        <scheme val="minor"/>
      </rPr>
      <t>900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200×</t>
    </r>
    <r>
      <rPr>
        <sz val="11"/>
        <rFont val="宋体"/>
        <charset val="134"/>
      </rPr>
      <t>50</t>
    </r>
  </si>
  <si>
    <t>福鼎黑荔枝面花岗石</t>
  </si>
  <si>
    <r>
      <rPr>
        <sz val="11"/>
        <rFont val="宋体"/>
        <charset val="134"/>
        <scheme val="minor"/>
      </rPr>
      <t>900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100×</t>
    </r>
    <r>
      <rPr>
        <sz val="11"/>
        <rFont val="宋体"/>
        <charset val="134"/>
      </rPr>
      <t>50</t>
    </r>
  </si>
  <si>
    <r>
      <rPr>
        <sz val="11"/>
        <rFont val="宋体"/>
        <charset val="134"/>
        <scheme val="minor"/>
      </rPr>
      <t>900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900×3</t>
    </r>
    <r>
      <rPr>
        <sz val="11"/>
        <rFont val="宋体"/>
        <charset val="134"/>
      </rPr>
      <t>0</t>
    </r>
  </si>
  <si>
    <t>芝麻白荔枝面花岗石</t>
  </si>
  <si>
    <r>
      <rPr>
        <sz val="11"/>
        <rFont val="宋体"/>
        <charset val="134"/>
        <scheme val="minor"/>
      </rPr>
      <t>600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550×5</t>
    </r>
    <r>
      <rPr>
        <sz val="11"/>
        <rFont val="宋体"/>
        <charset val="134"/>
      </rPr>
      <t>0，含灯槽、拉槽、倒边、定厚、弧形加工等</t>
    </r>
  </si>
  <si>
    <r>
      <rPr>
        <sz val="11"/>
        <rFont val="宋体"/>
        <charset val="134"/>
        <scheme val="minor"/>
      </rPr>
      <t>600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500×5</t>
    </r>
    <r>
      <rPr>
        <sz val="11"/>
        <rFont val="宋体"/>
        <charset val="134"/>
      </rPr>
      <t>0</t>
    </r>
    <r>
      <rPr>
        <sz val="11"/>
        <rFont val="宋体"/>
        <charset val="134"/>
        <scheme val="minor"/>
      </rPr>
      <t>，含灯槽、拉槽、倒边、定厚、弧形加工等</t>
    </r>
  </si>
  <si>
    <t>芝麻白烧面花岗石</t>
  </si>
  <si>
    <r>
      <rPr>
        <sz val="11"/>
        <rFont val="宋体"/>
        <charset val="134"/>
        <scheme val="minor"/>
      </rPr>
      <t>600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450×2</t>
    </r>
    <r>
      <rPr>
        <sz val="11"/>
        <rFont val="宋体"/>
        <charset val="134"/>
      </rPr>
      <t>0，含弧形加工</t>
    </r>
  </si>
  <si>
    <t>定制弧形</t>
  </si>
  <si>
    <r>
      <rPr>
        <sz val="11"/>
        <rFont val="宋体"/>
        <charset val="134"/>
        <scheme val="minor"/>
      </rPr>
      <t>600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120×2</t>
    </r>
    <r>
      <rPr>
        <sz val="11"/>
        <rFont val="宋体"/>
        <charset val="134"/>
      </rPr>
      <t>0</t>
    </r>
    <r>
      <rPr>
        <sz val="11"/>
        <rFont val="宋体"/>
        <charset val="134"/>
        <scheme val="minor"/>
      </rPr>
      <t>，含弧形加工</t>
    </r>
  </si>
  <si>
    <t>芝麻灰荔枝面花岗石（梯步）</t>
  </si>
  <si>
    <r>
      <rPr>
        <sz val="11"/>
        <rFont val="宋体"/>
        <charset val="134"/>
        <scheme val="minor"/>
      </rPr>
      <t>900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360×50，含拉槽、倒边、定厚</t>
    </r>
  </si>
  <si>
    <t>芝麻灰烧面花岗石(梯步踢面)</t>
  </si>
  <si>
    <r>
      <rPr>
        <sz val="11"/>
        <rFont val="宋体"/>
        <charset val="134"/>
        <scheme val="minor"/>
      </rPr>
      <t>900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120×2</t>
    </r>
    <r>
      <rPr>
        <sz val="11"/>
        <rFont val="宋体"/>
        <charset val="134"/>
      </rPr>
      <t>0</t>
    </r>
  </si>
  <si>
    <t>芝麻白荔枝面花岗石边带</t>
  </si>
  <si>
    <r>
      <rPr>
        <sz val="11"/>
        <rFont val="宋体"/>
        <charset val="134"/>
        <scheme val="minor"/>
      </rPr>
      <t>600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200×3</t>
    </r>
    <r>
      <rPr>
        <sz val="11"/>
        <rFont val="宋体"/>
        <charset val="134"/>
      </rPr>
      <t>0</t>
    </r>
  </si>
  <si>
    <r>
      <rPr>
        <sz val="11"/>
        <rFont val="宋体"/>
        <charset val="134"/>
        <scheme val="minor"/>
      </rPr>
      <t>600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150×5</t>
    </r>
    <r>
      <rPr>
        <sz val="11"/>
        <rFont val="宋体"/>
        <charset val="134"/>
      </rPr>
      <t>0</t>
    </r>
  </si>
  <si>
    <r>
      <rPr>
        <sz val="11"/>
        <rFont val="宋体"/>
        <charset val="134"/>
        <scheme val="minor"/>
      </rPr>
      <t>900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300×20</t>
    </r>
  </si>
  <si>
    <t>芝麻白花岗石荔枝面台阶立面</t>
  </si>
  <si>
    <r>
      <rPr>
        <sz val="10"/>
        <rFont val="宋体"/>
        <charset val="134"/>
      </rPr>
      <t>400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600×30，含弧形加工</t>
    </r>
  </si>
  <si>
    <t>中国黑花岗石荔枝面</t>
  </si>
  <si>
    <t>300*600*50，含拉槽、倒边、定厚</t>
  </si>
  <si>
    <t>350*700*50，含拉槽、倒边、定厚</t>
  </si>
  <si>
    <t>300*700*50，含拉槽、倒边、定厚</t>
  </si>
  <si>
    <t>100*700*25</t>
  </si>
  <si>
    <t>芝麻黑光面（花岗石）</t>
  </si>
  <si>
    <t>300*300*20</t>
  </si>
  <si>
    <t>芝麻黑光面压顶，圆角30（花岗石）</t>
  </si>
  <si>
    <t>600*250*80，含定厚、倒圆角、弧形加工</t>
  </si>
  <si>
    <t>芝麻灰烧面花岗石车档条</t>
  </si>
  <si>
    <t>600*200*200，含倒圆边</t>
  </si>
  <si>
    <t>块</t>
  </si>
  <si>
    <r>
      <rPr>
        <sz val="11"/>
        <rFont val="宋体"/>
        <charset val="134"/>
        <scheme val="minor"/>
      </rPr>
      <t>900</t>
    </r>
    <r>
      <rPr>
        <sz val="11"/>
        <rFont val="Arial"/>
        <charset val="134"/>
      </rPr>
      <t>×</t>
    </r>
    <r>
      <rPr>
        <sz val="11"/>
        <rFont val="宋体"/>
        <charset val="134"/>
      </rPr>
      <t>3</t>
    </r>
    <r>
      <rPr>
        <sz val="11"/>
        <rFont val="宋体"/>
        <charset val="134"/>
        <scheme val="minor"/>
      </rPr>
      <t>00×3</t>
    </r>
    <r>
      <rPr>
        <sz val="11"/>
        <rFont val="宋体"/>
        <charset val="134"/>
      </rPr>
      <t>0，含弧形加工</t>
    </r>
  </si>
  <si>
    <t>芝麻黑荔枝面花岗石</t>
  </si>
  <si>
    <r>
      <rPr>
        <sz val="11"/>
        <rFont val="宋体"/>
        <charset val="134"/>
        <scheme val="minor"/>
      </rPr>
      <t>600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600×3</t>
    </r>
    <r>
      <rPr>
        <sz val="11"/>
        <rFont val="宋体"/>
        <charset val="134"/>
      </rPr>
      <t>0</t>
    </r>
  </si>
  <si>
    <r>
      <rPr>
        <sz val="11"/>
        <rFont val="宋体"/>
        <charset val="134"/>
        <scheme val="minor"/>
      </rPr>
      <t>300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300×3</t>
    </r>
    <r>
      <rPr>
        <sz val="11"/>
        <rFont val="宋体"/>
        <charset val="134"/>
      </rPr>
      <t>0</t>
    </r>
  </si>
  <si>
    <r>
      <rPr>
        <b/>
        <sz val="10"/>
        <rFont val="宋体"/>
        <charset val="134"/>
      </rPr>
      <t>合计</t>
    </r>
    <r>
      <rPr>
        <b/>
        <u/>
        <sz val="10"/>
        <rFont val="宋体"/>
        <charset val="134"/>
      </rPr>
      <t xml:space="preserve">                 人民币</t>
    </r>
    <r>
      <rPr>
        <b/>
        <sz val="10"/>
        <rFont val="宋体"/>
        <charset val="134"/>
      </rPr>
      <t>（大写：</t>
    </r>
    <r>
      <rPr>
        <b/>
        <u/>
        <sz val="10"/>
        <rFont val="宋体"/>
        <charset val="134"/>
      </rPr>
      <t xml:space="preserve">                                          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</si>
  <si>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 xml:space="preserve">       开具税率：</t>
    </r>
    <r>
      <rPr>
        <b/>
        <u/>
        <sz val="10"/>
        <rFont val="宋体"/>
        <charset val="134"/>
      </rPr>
      <t xml:space="preserve">                 </t>
    </r>
    <r>
      <rPr>
        <b/>
        <sz val="10"/>
        <rFont val="宋体"/>
        <charset val="134"/>
      </rPr>
      <t xml:space="preserve">   </t>
    </r>
  </si>
  <si>
    <t>注明：1.供应时间依据现场通知为准，工程量依据现场项目负责人通知为准，不否认会补量，供应商应无条件送货;2.板材规格大小尺寸误差必须控制在1mm内。3.花岗石必须保证无色差、无缺角、无开裂和无色线的板材，可现场加工。4.图纸或者未理解意图不得擅自加工。5.如荔枝面加工失误，厂方在不耽误工期的情况自行拉回厂房加工，费用由供应商承担。6.结算工程量按现场铺装测绘面积加2015清单定额损耗为准。7.供应商应在完工后派人到工地现场处理部分缺陷（不在另外补充费用）。8.装车和运输厂方必须保证花岗石几何尺寸，造成损失由供应商承担，供应商必须派人跟车送货。（如出现上述所有情况，收货方拒绝收货，并根据我方的合同工期要求的处罚条款处罚供货方）。9.等厚加工综合考虑在报价单价中.10、本包采购最高限价为1064810.45元，供应商所报总报价高于最高限价的为无效报价，我公司不予接受。10.以上报价均为含税到泸州市价，要求开具的发票为13%或3%税率的增值税专用发票。12.供应商中选后、需与现场交底后才供货。</t>
  </si>
  <si>
    <r>
      <rPr>
        <sz val="10"/>
        <rFont val="宋体"/>
        <charset val="0"/>
      </rPr>
      <t>报价单位（盖章）</t>
    </r>
    <r>
      <rPr>
        <sz val="10"/>
        <rFont val="Arial"/>
        <charset val="0"/>
      </rPr>
      <t>;</t>
    </r>
  </si>
  <si>
    <t>法人或委托代理人：</t>
  </si>
  <si>
    <r>
      <rPr>
        <sz val="10"/>
        <rFont val="宋体"/>
        <charset val="0"/>
      </rPr>
      <t>时间：</t>
    </r>
    <r>
      <rPr>
        <sz val="10"/>
        <rFont val="Arial"/>
        <charset val="0"/>
      </rPr>
      <t xml:space="preserve">    </t>
    </r>
    <r>
      <rPr>
        <sz val="10"/>
        <rFont val="宋体"/>
        <charset val="0"/>
      </rPr>
      <t>年</t>
    </r>
    <r>
      <rPr>
        <sz val="10"/>
        <rFont val="Arial"/>
        <charset val="0"/>
      </rPr>
      <t xml:space="preserve">    </t>
    </r>
    <r>
      <rPr>
        <sz val="10"/>
        <rFont val="宋体"/>
        <charset val="0"/>
      </rPr>
      <t>月</t>
    </r>
    <r>
      <rPr>
        <sz val="10"/>
        <rFont val="Arial"/>
        <charset val="0"/>
      </rPr>
      <t xml:space="preserve">    </t>
    </r>
    <r>
      <rPr>
        <sz val="10"/>
        <rFont val="宋体"/>
        <charset val="0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</si>
</sst>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name val="宋体"/>
      <charset val="134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176" fontId="8" fillId="3" borderId="1" xfId="0" applyNumberFormat="1" applyFont="1" applyFill="1" applyBorder="1" applyAlignment="1">
      <alignment horizontal="center" wrapText="1"/>
    </xf>
    <xf numFmtId="176" fontId="8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9" fillId="3" borderId="0" xfId="0" applyNumberFormat="1" applyFont="1" applyFill="1" applyBorder="1" applyAlignment="1">
      <alignment horizontal="left" vertical="center"/>
    </xf>
    <xf numFmtId="176" fontId="10" fillId="3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8" fillId="3" borderId="1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A1" sqref="A1:I1"/>
    </sheetView>
  </sheetViews>
  <sheetFormatPr defaultColWidth="9" defaultRowHeight="13.5"/>
  <cols>
    <col min="1" max="1" width="7.05833333333333" style="1" customWidth="1"/>
    <col min="2" max="2" width="26.375" style="3" customWidth="1"/>
    <col min="3" max="3" width="27.75" style="3" customWidth="1"/>
    <col min="4" max="4" width="8.81666666666667" style="1" customWidth="1"/>
    <col min="5" max="5" width="13.6333333333333" style="1" customWidth="1"/>
    <col min="6" max="6" width="12.3416666666667" style="1" customWidth="1"/>
    <col min="7" max="8" width="15" style="1" customWidth="1"/>
    <col min="9" max="9" width="20.75" style="1" customWidth="1"/>
    <col min="10" max="10" width="16.225" style="1"/>
    <col min="11" max="16384" width="9" style="1"/>
  </cols>
  <sheetData>
    <row r="1" ht="37" customHeight="1" spans="1:9">
      <c r="A1" s="4" t="s">
        <v>0</v>
      </c>
      <c r="B1" s="4"/>
      <c r="C1" s="4"/>
      <c r="D1" s="4" t="s">
        <v>1</v>
      </c>
      <c r="E1" s="4" t="s">
        <v>1</v>
      </c>
      <c r="F1" s="5"/>
      <c r="G1" s="5"/>
      <c r="H1" s="5"/>
      <c r="I1" s="4" t="s">
        <v>1</v>
      </c>
    </row>
    <row r="2" s="1" customFormat="1" ht="37" customHeight="1" spans="1:9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</row>
    <row r="3" s="1" customFormat="1" ht="44" customHeight="1" spans="1:9">
      <c r="A3" s="7">
        <v>1</v>
      </c>
      <c r="B3" s="7" t="s">
        <v>11</v>
      </c>
      <c r="C3" s="7" t="s">
        <v>12</v>
      </c>
      <c r="D3" s="7" t="s">
        <v>13</v>
      </c>
      <c r="E3" s="8">
        <v>1610.96</v>
      </c>
      <c r="F3" s="9">
        <v>120</v>
      </c>
      <c r="G3" s="7"/>
      <c r="H3" s="7"/>
      <c r="I3" s="7"/>
    </row>
    <row r="4" s="1" customFormat="1" ht="44" customHeight="1" spans="1:9">
      <c r="A4" s="9">
        <v>2</v>
      </c>
      <c r="B4" s="10" t="s">
        <v>14</v>
      </c>
      <c r="C4" s="7" t="s">
        <v>15</v>
      </c>
      <c r="D4" s="11" t="s">
        <v>16</v>
      </c>
      <c r="E4" s="8">
        <v>2824.8</v>
      </c>
      <c r="F4" s="9">
        <v>135</v>
      </c>
      <c r="G4" s="9"/>
      <c r="H4" s="9"/>
      <c r="I4" s="7"/>
    </row>
    <row r="5" s="1" customFormat="1" ht="44" customHeight="1" spans="1:9">
      <c r="A5" s="7">
        <v>3</v>
      </c>
      <c r="B5" s="10" t="s">
        <v>14</v>
      </c>
      <c r="C5" s="7" t="s">
        <v>17</v>
      </c>
      <c r="D5" s="11" t="s">
        <v>16</v>
      </c>
      <c r="E5" s="8">
        <v>158.4</v>
      </c>
      <c r="F5" s="9">
        <v>135</v>
      </c>
      <c r="G5" s="9"/>
      <c r="H5" s="9"/>
      <c r="I5" s="7"/>
    </row>
    <row r="6" s="1" customFormat="1" ht="44" customHeight="1" spans="1:9">
      <c r="A6" s="9">
        <v>4</v>
      </c>
      <c r="B6" s="10" t="s">
        <v>18</v>
      </c>
      <c r="C6" s="7" t="s">
        <v>19</v>
      </c>
      <c r="D6" s="11" t="s">
        <v>16</v>
      </c>
      <c r="E6" s="8">
        <v>80.3</v>
      </c>
      <c r="F6" s="9">
        <v>250</v>
      </c>
      <c r="G6" s="9"/>
      <c r="H6" s="9"/>
      <c r="I6" s="7"/>
    </row>
    <row r="7" s="1" customFormat="1" ht="44" customHeight="1" spans="1:9">
      <c r="A7" s="7">
        <v>5</v>
      </c>
      <c r="B7" s="10" t="s">
        <v>14</v>
      </c>
      <c r="C7" s="7" t="s">
        <v>20</v>
      </c>
      <c r="D7" s="11" t="s">
        <v>16</v>
      </c>
      <c r="E7" s="8">
        <v>382.8</v>
      </c>
      <c r="F7" s="9">
        <v>200</v>
      </c>
      <c r="G7" s="9"/>
      <c r="H7" s="9"/>
      <c r="I7" s="7"/>
    </row>
    <row r="8" s="1" customFormat="1" ht="44" customHeight="1" spans="1:9">
      <c r="A8" s="9">
        <v>6</v>
      </c>
      <c r="B8" s="10" t="s">
        <v>21</v>
      </c>
      <c r="C8" s="7" t="s">
        <v>22</v>
      </c>
      <c r="D8" s="11" t="s">
        <v>16</v>
      </c>
      <c r="E8" s="8">
        <v>168.3</v>
      </c>
      <c r="F8" s="9">
        <v>265</v>
      </c>
      <c r="G8" s="9"/>
      <c r="H8" s="9"/>
      <c r="I8" s="26" t="str">
        <f>_xlfn.DISPIMG("ID_7B0E0C335A6A495A96619BD988ADCA6F",1)</f>
        <v>=DISPIMG("ID_7B0E0C335A6A495A96619BD988ADCA6F",1)</v>
      </c>
    </row>
    <row r="9" s="1" customFormat="1" ht="44" customHeight="1" spans="1:9">
      <c r="A9" s="7">
        <v>7</v>
      </c>
      <c r="B9" s="10" t="s">
        <v>21</v>
      </c>
      <c r="C9" s="7" t="s">
        <v>23</v>
      </c>
      <c r="D9" s="11" t="s">
        <v>16</v>
      </c>
      <c r="E9" s="8">
        <v>121</v>
      </c>
      <c r="F9" s="9">
        <v>265</v>
      </c>
      <c r="G9" s="9"/>
      <c r="H9" s="9"/>
      <c r="I9" s="27"/>
    </row>
    <row r="10" s="1" customFormat="1" ht="44" customHeight="1" spans="1:9">
      <c r="A10" s="9">
        <v>8</v>
      </c>
      <c r="B10" s="10" t="s">
        <v>24</v>
      </c>
      <c r="C10" s="7" t="s">
        <v>25</v>
      </c>
      <c r="D10" s="11" t="s">
        <v>16</v>
      </c>
      <c r="E10" s="8">
        <v>138.6</v>
      </c>
      <c r="F10" s="9">
        <v>115</v>
      </c>
      <c r="G10" s="9"/>
      <c r="H10" s="9"/>
      <c r="I10" s="7" t="s">
        <v>26</v>
      </c>
    </row>
    <row r="11" s="1" customFormat="1" ht="44" customHeight="1" spans="1:9">
      <c r="A11" s="7">
        <v>9</v>
      </c>
      <c r="B11" s="10" t="s">
        <v>24</v>
      </c>
      <c r="C11" s="7" t="s">
        <v>27</v>
      </c>
      <c r="D11" s="11" t="s">
        <v>16</v>
      </c>
      <c r="E11" s="8">
        <v>5.5</v>
      </c>
      <c r="F11" s="9">
        <v>115</v>
      </c>
      <c r="G11" s="7"/>
      <c r="H11" s="7"/>
      <c r="I11" s="7" t="s">
        <v>26</v>
      </c>
    </row>
    <row r="12" s="1" customFormat="1" ht="44" customHeight="1" spans="1:10">
      <c r="A12" s="9">
        <v>10</v>
      </c>
      <c r="B12" s="10" t="s">
        <v>28</v>
      </c>
      <c r="C12" s="7" t="s">
        <v>29</v>
      </c>
      <c r="D12" s="11" t="s">
        <v>16</v>
      </c>
      <c r="E12" s="8">
        <v>64.9</v>
      </c>
      <c r="F12" s="9">
        <v>165</v>
      </c>
      <c r="G12" s="7"/>
      <c r="H12" s="7"/>
      <c r="I12" s="7" t="str">
        <f>_xlfn.DISPIMG("ID_E7FE757513604F50A7E653F125D140DE",1)</f>
        <v>=DISPIMG("ID_E7FE757513604F50A7E653F125D140DE",1)</v>
      </c>
      <c r="J12" s="28" t="str">
        <f>_xlfn.DISPIMG("ID_B5EF165491AD48DABD16749E741BC34E",1)</f>
        <v>=DISPIMG("ID_B5EF165491AD48DABD16749E741BC34E",1)</v>
      </c>
    </row>
    <row r="13" s="1" customFormat="1" ht="44" customHeight="1" spans="1:9">
      <c r="A13" s="7">
        <v>11</v>
      </c>
      <c r="B13" s="10" t="s">
        <v>30</v>
      </c>
      <c r="C13" s="7" t="s">
        <v>31</v>
      </c>
      <c r="D13" s="11" t="s">
        <v>16</v>
      </c>
      <c r="E13" s="8">
        <v>23.1</v>
      </c>
      <c r="F13" s="9">
        <v>85</v>
      </c>
      <c r="G13" s="7"/>
      <c r="H13" s="7"/>
      <c r="I13" s="7"/>
    </row>
    <row r="14" s="1" customFormat="1" ht="44" customHeight="1" spans="1:9">
      <c r="A14" s="9">
        <v>12</v>
      </c>
      <c r="B14" s="10" t="s">
        <v>32</v>
      </c>
      <c r="C14" s="7" t="s">
        <v>33</v>
      </c>
      <c r="D14" s="11" t="s">
        <v>16</v>
      </c>
      <c r="E14" s="8">
        <v>18.7</v>
      </c>
      <c r="F14" s="9">
        <v>95</v>
      </c>
      <c r="G14" s="9"/>
      <c r="H14" s="9"/>
      <c r="I14" s="7"/>
    </row>
    <row r="15" s="1" customFormat="1" ht="44" customHeight="1" spans="1:9">
      <c r="A15" s="7">
        <v>13</v>
      </c>
      <c r="B15" s="10" t="s">
        <v>32</v>
      </c>
      <c r="C15" s="7" t="s">
        <v>34</v>
      </c>
      <c r="D15" s="11" t="s">
        <v>16</v>
      </c>
      <c r="E15" s="8">
        <v>14.3</v>
      </c>
      <c r="F15" s="9">
        <v>135</v>
      </c>
      <c r="G15" s="9"/>
      <c r="H15" s="9"/>
      <c r="I15" s="7"/>
    </row>
    <row r="16" s="1" customFormat="1" ht="44" customHeight="1" spans="1:9">
      <c r="A16" s="9">
        <v>14</v>
      </c>
      <c r="B16" s="10" t="s">
        <v>24</v>
      </c>
      <c r="C16" s="7" t="s">
        <v>35</v>
      </c>
      <c r="D16" s="11" t="s">
        <v>16</v>
      </c>
      <c r="E16" s="8">
        <v>38.5</v>
      </c>
      <c r="F16" s="9">
        <v>85</v>
      </c>
      <c r="G16" s="9"/>
      <c r="H16" s="9"/>
      <c r="I16" s="7"/>
    </row>
    <row r="17" s="1" customFormat="1" ht="44" customHeight="1" spans="1:9">
      <c r="A17" s="7">
        <v>15</v>
      </c>
      <c r="B17" s="10" t="s">
        <v>36</v>
      </c>
      <c r="C17" s="12" t="s">
        <v>37</v>
      </c>
      <c r="D17" s="11" t="s">
        <v>16</v>
      </c>
      <c r="E17" s="8">
        <v>45.1</v>
      </c>
      <c r="F17" s="9">
        <v>135</v>
      </c>
      <c r="G17" s="9"/>
      <c r="H17" s="9"/>
      <c r="I17" s="7" t="s">
        <v>26</v>
      </c>
    </row>
    <row r="18" s="1" customFormat="1" ht="44" customHeight="1" spans="1:9">
      <c r="A18" s="9">
        <v>16</v>
      </c>
      <c r="B18" s="10" t="s">
        <v>38</v>
      </c>
      <c r="C18" s="12" t="s">
        <v>39</v>
      </c>
      <c r="D18" s="11" t="s">
        <v>16</v>
      </c>
      <c r="E18" s="8">
        <v>116.15</v>
      </c>
      <c r="F18" s="9">
        <v>265</v>
      </c>
      <c r="G18" s="9"/>
      <c r="H18" s="9"/>
      <c r="I18" s="26" t="str">
        <f>_xlfn.DISPIMG("ID_A754254E796E412FB658F8B11AD89678",1)</f>
        <v>=DISPIMG("ID_A754254E796E412FB658F8B11AD89678",1)</v>
      </c>
    </row>
    <row r="19" s="1" customFormat="1" ht="44" customHeight="1" spans="1:9">
      <c r="A19" s="7">
        <v>17</v>
      </c>
      <c r="B19" s="10" t="s">
        <v>38</v>
      </c>
      <c r="C19" s="12" t="s">
        <v>40</v>
      </c>
      <c r="D19" s="11" t="s">
        <v>16</v>
      </c>
      <c r="E19" s="8">
        <v>47.3</v>
      </c>
      <c r="F19" s="9">
        <v>265</v>
      </c>
      <c r="G19" s="9"/>
      <c r="H19" s="9"/>
      <c r="I19" s="29"/>
    </row>
    <row r="20" s="1" customFormat="1" ht="44" customHeight="1" spans="1:9">
      <c r="A20" s="9">
        <v>18</v>
      </c>
      <c r="B20" s="10" t="s">
        <v>38</v>
      </c>
      <c r="C20" s="12" t="s">
        <v>41</v>
      </c>
      <c r="D20" s="11" t="s">
        <v>16</v>
      </c>
      <c r="E20" s="8">
        <v>60.5</v>
      </c>
      <c r="F20" s="9">
        <v>265</v>
      </c>
      <c r="G20" s="9"/>
      <c r="H20" s="9"/>
      <c r="I20" s="27"/>
    </row>
    <row r="21" s="1" customFormat="1" ht="44" customHeight="1" spans="1:9">
      <c r="A21" s="7">
        <v>19</v>
      </c>
      <c r="B21" s="10" t="s">
        <v>38</v>
      </c>
      <c r="C21" s="12" t="s">
        <v>42</v>
      </c>
      <c r="D21" s="11" t="s">
        <v>16</v>
      </c>
      <c r="E21" s="8">
        <v>27.5</v>
      </c>
      <c r="F21" s="9">
        <v>120</v>
      </c>
      <c r="G21" s="9"/>
      <c r="H21" s="9"/>
      <c r="I21" s="7"/>
    </row>
    <row r="22" s="1" customFormat="1" ht="44" customHeight="1" spans="1:9">
      <c r="A22" s="9">
        <v>20</v>
      </c>
      <c r="B22" s="10" t="s">
        <v>43</v>
      </c>
      <c r="C22" s="12" t="s">
        <v>44</v>
      </c>
      <c r="D22" s="11" t="s">
        <v>16</v>
      </c>
      <c r="E22" s="8">
        <v>97.1</v>
      </c>
      <c r="F22" s="9">
        <v>120</v>
      </c>
      <c r="G22" s="9"/>
      <c r="H22" s="9"/>
      <c r="I22" s="7"/>
    </row>
    <row r="23" s="1" customFormat="1" ht="44" customHeight="1" spans="1:9">
      <c r="A23" s="7">
        <v>21</v>
      </c>
      <c r="B23" s="10" t="s">
        <v>45</v>
      </c>
      <c r="C23" s="12" t="s">
        <v>46</v>
      </c>
      <c r="D23" s="11" t="s">
        <v>16</v>
      </c>
      <c r="E23" s="8">
        <v>9.47</v>
      </c>
      <c r="F23" s="9">
        <v>550</v>
      </c>
      <c r="G23" s="9"/>
      <c r="H23" s="9"/>
      <c r="I23" s="7" t="str">
        <f>_xlfn.DISPIMG("ID_0E79CA4E7AAC444682A43F4F0B14BCC0",1)</f>
        <v>=DISPIMG("ID_0E79CA4E7AAC444682A43F4F0B14BCC0",1)</v>
      </c>
    </row>
    <row r="24" s="1" customFormat="1" ht="44" customHeight="1" spans="1:10">
      <c r="A24" s="9">
        <v>22</v>
      </c>
      <c r="B24" s="7" t="s">
        <v>47</v>
      </c>
      <c r="C24" s="7" t="s">
        <v>48</v>
      </c>
      <c r="D24" s="11" t="s">
        <v>49</v>
      </c>
      <c r="E24" s="8">
        <v>56</v>
      </c>
      <c r="F24" s="9">
        <v>100</v>
      </c>
      <c r="G24" s="9"/>
      <c r="H24" s="9"/>
      <c r="I24" s="9" t="str">
        <f>_xlfn.DISPIMG("ID_FE0D7F205D964E3BB050B224378B6F6F",1)</f>
        <v>=DISPIMG("ID_FE0D7F205D964E3BB050B224378B6F6F",1)</v>
      </c>
      <c r="J24" s="30" t="str">
        <f>_xlfn.DISPIMG("ID_BD03E738F4E943F6A263E353C753B856",1)</f>
        <v>=DISPIMG("ID_BD03E738F4E943F6A263E353C753B856",1)</v>
      </c>
    </row>
    <row r="25" s="1" customFormat="1" ht="44" customHeight="1" spans="1:9">
      <c r="A25" s="7">
        <v>23</v>
      </c>
      <c r="B25" s="10" t="s">
        <v>14</v>
      </c>
      <c r="C25" s="7" t="s">
        <v>50</v>
      </c>
      <c r="D25" s="11" t="s">
        <v>16</v>
      </c>
      <c r="E25" s="8">
        <v>127</v>
      </c>
      <c r="F25" s="9">
        <v>135</v>
      </c>
      <c r="G25" s="9"/>
      <c r="H25" s="9"/>
      <c r="I25" s="31"/>
    </row>
    <row r="26" s="1" customFormat="1" ht="44" customHeight="1" spans="1:9">
      <c r="A26" s="9">
        <v>24</v>
      </c>
      <c r="B26" s="10" t="s">
        <v>51</v>
      </c>
      <c r="C26" s="7" t="s">
        <v>52</v>
      </c>
      <c r="D26" s="11" t="s">
        <v>16</v>
      </c>
      <c r="E26" s="8">
        <v>436</v>
      </c>
      <c r="F26" s="9">
        <v>125</v>
      </c>
      <c r="G26" s="9"/>
      <c r="H26" s="9"/>
      <c r="I26" s="31"/>
    </row>
    <row r="27" s="1" customFormat="1" ht="44" customHeight="1" spans="1:9">
      <c r="A27" s="7">
        <v>25</v>
      </c>
      <c r="B27" s="10" t="s">
        <v>51</v>
      </c>
      <c r="C27" s="7" t="s">
        <v>53</v>
      </c>
      <c r="D27" s="11" t="s">
        <v>16</v>
      </c>
      <c r="E27" s="8">
        <v>34</v>
      </c>
      <c r="F27" s="9">
        <v>125</v>
      </c>
      <c r="G27" s="9"/>
      <c r="H27" s="9"/>
      <c r="I27" s="31"/>
    </row>
    <row r="28" s="1" customFormat="1" ht="44" customHeight="1" spans="1:9">
      <c r="A28" s="9">
        <v>26</v>
      </c>
      <c r="B28" s="10" t="s">
        <v>21</v>
      </c>
      <c r="C28" s="7" t="s">
        <v>52</v>
      </c>
      <c r="D28" s="11" t="s">
        <v>16</v>
      </c>
      <c r="E28" s="8">
        <v>970</v>
      </c>
      <c r="F28" s="9">
        <v>95</v>
      </c>
      <c r="G28" s="9"/>
      <c r="H28" s="9"/>
      <c r="I28" s="31"/>
    </row>
    <row r="29" s="2" customFormat="1" ht="31" customHeight="1" spans="1:9">
      <c r="A29" s="13" t="s">
        <v>54</v>
      </c>
      <c r="B29" s="13"/>
      <c r="C29" s="13"/>
      <c r="D29" s="13"/>
      <c r="E29" s="14"/>
      <c r="F29" s="14"/>
      <c r="G29" s="15" t="s">
        <v>55</v>
      </c>
      <c r="H29" s="15"/>
      <c r="I29" s="32"/>
    </row>
    <row r="30" s="2" customFormat="1" ht="93" customHeight="1" spans="1:9">
      <c r="A30" s="16" t="s">
        <v>56</v>
      </c>
      <c r="B30" s="17"/>
      <c r="C30" s="17"/>
      <c r="D30" s="16"/>
      <c r="E30" s="18"/>
      <c r="F30" s="19"/>
      <c r="G30" s="19"/>
      <c r="H30" s="19"/>
      <c r="I30" s="16"/>
    </row>
    <row r="31" s="2" customFormat="1" ht="29" customHeight="1" spans="2:9">
      <c r="B31" s="20"/>
      <c r="C31" s="20"/>
      <c r="E31" s="21"/>
      <c r="F31" s="22"/>
      <c r="G31" s="23" t="s">
        <v>57</v>
      </c>
      <c r="H31" s="24"/>
      <c r="I31" s="33"/>
    </row>
    <row r="32" s="2" customFormat="1" ht="29" customHeight="1" spans="2:9">
      <c r="B32" s="20"/>
      <c r="C32" s="20"/>
      <c r="E32" s="21"/>
      <c r="F32" s="22"/>
      <c r="G32" s="23" t="s">
        <v>58</v>
      </c>
      <c r="H32" s="24"/>
      <c r="I32" s="33"/>
    </row>
    <row r="33" s="2" customFormat="1" ht="29" customHeight="1" spans="2:9">
      <c r="B33" s="20"/>
      <c r="C33" s="20"/>
      <c r="E33" s="21"/>
      <c r="F33" s="22"/>
      <c r="G33" s="23" t="s">
        <v>59</v>
      </c>
      <c r="H33" s="24"/>
      <c r="I33" s="33"/>
    </row>
    <row r="34" s="1" customFormat="1" ht="38" customHeight="1" spans="1:9">
      <c r="A34" s="25"/>
      <c r="B34" s="3"/>
      <c r="C34" s="3"/>
      <c r="D34" s="3"/>
      <c r="E34" s="25"/>
      <c r="F34" s="25"/>
      <c r="G34" s="25"/>
      <c r="H34" s="25"/>
      <c r="I34" s="25"/>
    </row>
    <row r="35" ht="37" customHeight="1"/>
    <row r="36" ht="37" customHeight="1"/>
    <row r="37" ht="37" customHeight="1"/>
    <row r="38" ht="37" customHeight="1"/>
    <row r="39" ht="37" customHeight="1"/>
    <row r="40" ht="37" customHeight="1"/>
    <row r="41" ht="37" customHeight="1"/>
    <row r="42" ht="37" customHeight="1"/>
    <row r="43" ht="37" customHeight="1"/>
    <row r="44" ht="37" customHeight="1"/>
    <row r="45" ht="37" customHeight="1"/>
    <row r="46" ht="37" customHeight="1"/>
    <row r="47" ht="37" customHeight="1"/>
    <row r="48" ht="37" customHeight="1"/>
    <row r="49" ht="37" customHeight="1"/>
    <row r="50" ht="37" customHeight="1"/>
    <row r="51" ht="37" customHeight="1"/>
    <row r="52" ht="37" customHeight="1"/>
    <row r="53" ht="37" customHeight="1"/>
  </sheetData>
  <mergeCells count="9">
    <mergeCell ref="A1:I1"/>
    <mergeCell ref="A29:F29"/>
    <mergeCell ref="G29:I29"/>
    <mergeCell ref="A30:I30"/>
    <mergeCell ref="G31:I31"/>
    <mergeCell ref="G32:I32"/>
    <mergeCell ref="G33:I33"/>
    <mergeCell ref="I8:I9"/>
    <mergeCell ref="I18:I20"/>
  </mergeCells>
  <pageMargins left="0.118055555555556" right="0.156944444444444" top="0.275" bottom="0.275" header="0.196527777777778" footer="0.118055555555556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花岗石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陈飞</cp:lastModifiedBy>
  <dcterms:created xsi:type="dcterms:W3CDTF">2023-12-11T11:38:00Z</dcterms:created>
  <dcterms:modified xsi:type="dcterms:W3CDTF">2024-12-06T09:54:28Z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22A6846BD4D94B6BB2381B22C7F2295B_13</vt:lpwstr>
  </property>
  <property fmtid="{D5CDD505-2E9C-101B-9397-08002B2CF9AE}" pid="3" name="KSOProductBuildVer">
    <vt:lpwstr>2052-12.1.0.18372</vt:lpwstr>
  </property>
</Properties>
</file>